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dora de Presupues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S/ #,##0.00"/>
    <numFmt numFmtId="165" formatCode="0.0%"/>
  </numFmts>
  <fonts count="10">
    <font>
      <name val="Calibri"/>
      <family val="2"/>
      <color theme="1"/>
      <sz val="11"/>
      <scheme val="minor"/>
    </font>
    <font>
      <name val="Calibri"/>
      <b val="1"/>
      <color rgb="001A365D"/>
      <sz val="16"/>
    </font>
    <font>
      <name val="Calibri"/>
      <i val="1"/>
      <color rgb="00718096"/>
      <sz val="10"/>
    </font>
    <font>
      <name val="Calibri"/>
      <b val="1"/>
      <color rgb="004A5568"/>
      <sz val="9"/>
    </font>
    <font>
      <name val="Calibri"/>
      <b val="1"/>
      <color rgb="00FFFFFF"/>
      <sz val="11"/>
    </font>
    <font>
      <name val="Calibri"/>
      <b val="1"/>
      <color rgb="002D3748"/>
      <sz val="11"/>
    </font>
    <font>
      <name val="Calibri"/>
      <color rgb="002D3748"/>
      <sz val="11"/>
    </font>
    <font>
      <name val="Calibri"/>
      <b val="1"/>
      <color rgb="002B6CB0"/>
      <sz val="10"/>
    </font>
    <font>
      <name val="Calibri"/>
      <b val="1"/>
      <color rgb="00234E52"/>
      <sz val="11"/>
    </font>
    <font>
      <name val="Calibri"/>
      <b val="1"/>
      <color rgb="00234E52"/>
      <sz val="12"/>
    </font>
  </fonts>
  <fills count="8">
    <fill>
      <patternFill/>
    </fill>
    <fill>
      <patternFill patternType="gray125"/>
    </fill>
    <fill>
      <patternFill patternType="solid">
        <fgColor rgb="00E2E8F0"/>
        <bgColor rgb="00E2E8F0"/>
      </patternFill>
    </fill>
    <fill>
      <patternFill patternType="solid">
        <fgColor rgb="00F7FAFC"/>
        <bgColor rgb="00F7FAFC"/>
      </patternFill>
    </fill>
    <fill>
      <patternFill patternType="solid">
        <fgColor rgb="001A365D"/>
        <bgColor rgb="001A365D"/>
      </patternFill>
    </fill>
    <fill>
      <patternFill patternType="solid">
        <fgColor rgb="00EBF8FF"/>
        <bgColor rgb="00EBF8FF"/>
      </patternFill>
    </fill>
    <fill>
      <patternFill patternType="solid">
        <fgColor rgb="00EDF2F7"/>
        <bgColor rgb="00EDF2F7"/>
      </patternFill>
    </fill>
    <fill>
      <patternFill patternType="solid">
        <fgColor rgb="00E6FFFA"/>
        <bgColor rgb="00E6FFFA"/>
      </patternFill>
    </fill>
  </fills>
  <borders count="5">
    <border>
      <left/>
      <right/>
      <top/>
      <bottom/>
      <diagonal/>
    </border>
    <border>
      <left style="thin">
        <color rgb="00CBD5E0"/>
      </left>
      <right style="thin">
        <color rgb="00CBD5E0"/>
      </right>
      <top style="thin">
        <color rgb="00CBD5E0"/>
      </top>
      <bottom style="thin">
        <color rgb="00CBD5E0"/>
      </bottom>
    </border>
    <border>
      <top style="thin">
        <color rgb="00CBD5E0"/>
      </top>
      <bottom style="thin">
        <color rgb="00CBD5E0"/>
      </bottom>
    </border>
    <border>
      <top style="thin">
        <color rgb="00CBD5E0"/>
      </top>
      <bottom style="medium">
        <color rgb="00319795"/>
      </bottom>
    </border>
    <border>
      <bottom style="thin">
        <color rgb="00CBD5E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164" fontId="1" fillId="3" borderId="1" applyAlignment="1" pivotButton="0" quotePrefix="0" xfId="0">
      <alignment horizontal="center" vertical="center"/>
    </xf>
    <xf numFmtId="165" fontId="1" fillId="3" borderId="1" applyAlignment="1" pivotButton="0" quotePrefix="0" xfId="0">
      <alignment horizontal="center" vertical="center"/>
    </xf>
    <xf numFmtId="0" fontId="4" fillId="4" borderId="0" applyAlignment="1" pivotButton="0" quotePrefix="0" xfId="0">
      <alignment horizontal="left" vertical="center"/>
    </xf>
    <xf numFmtId="0" fontId="4" fillId="4" borderId="0" applyAlignment="1" pivotButton="0" quotePrefix="0" xfId="0">
      <alignment horizontal="center" vertical="center"/>
    </xf>
    <xf numFmtId="0" fontId="5" fillId="5" borderId="1" pivotButton="0" quotePrefix="0" xfId="0"/>
    <xf numFmtId="0" fontId="6" fillId="5" borderId="1" pivotButton="0" quotePrefix="0" xfId="0"/>
    <xf numFmtId="164" fontId="5" fillId="5" borderId="1" pivotButton="0" quotePrefix="0" xfId="0"/>
    <xf numFmtId="165" fontId="5" fillId="5" borderId="1" pivotButton="0" quotePrefix="0" xfId="0"/>
    <xf numFmtId="0" fontId="0" fillId="5" borderId="1" applyAlignment="1" pivotButton="0" quotePrefix="0" xfId="0">
      <alignment horizontal="center"/>
    </xf>
    <xf numFmtId="0" fontId="7" fillId="6" borderId="1" pivotButton="0" quotePrefix="0" xfId="0"/>
    <xf numFmtId="0" fontId="6" fillId="0" borderId="1" pivotButton="0" quotePrefix="0" xfId="0"/>
    <xf numFmtId="164" fontId="6" fillId="0" borderId="1" applyAlignment="1" pivotButton="0" quotePrefix="0" xfId="0">
      <alignment horizontal="right"/>
    </xf>
    <xf numFmtId="165" fontId="6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5" fillId="6" borderId="2" pivotButton="0" quotePrefix="0" xfId="0"/>
    <xf numFmtId="0" fontId="2" fillId="6" borderId="2" pivotButton="0" quotePrefix="0" xfId="0"/>
    <xf numFmtId="164" fontId="5" fillId="6" borderId="2" applyAlignment="1" pivotButton="0" quotePrefix="0" xfId="0">
      <alignment horizontal="right"/>
    </xf>
    <xf numFmtId="165" fontId="5" fillId="6" borderId="2" applyAlignment="1" pivotButton="0" quotePrefix="0" xfId="0">
      <alignment horizontal="center"/>
    </xf>
    <xf numFmtId="0" fontId="0" fillId="6" borderId="2" applyAlignment="1" pivotButton="0" quotePrefix="0" xfId="0">
      <alignment horizontal="center"/>
    </xf>
    <xf numFmtId="0" fontId="8" fillId="7" borderId="3" pivotButton="0" quotePrefix="0" xfId="0"/>
    <xf numFmtId="0" fontId="2" fillId="7" borderId="3" pivotButton="0" quotePrefix="0" xfId="0"/>
    <xf numFmtId="164" fontId="9" fillId="7" borderId="3" applyAlignment="1" pivotButton="0" quotePrefix="0" xfId="0">
      <alignment horizontal="right"/>
    </xf>
    <xf numFmtId="165" fontId="8" fillId="7" borderId="3" applyAlignment="1" pivotButton="0" quotePrefix="0" xfId="0">
      <alignment horizontal="center"/>
    </xf>
    <xf numFmtId="0" fontId="0" fillId="7" borderId="3" applyAlignment="1" pivotButton="0" quotePrefix="0" xfId="0">
      <alignment horizontal="center"/>
    </xf>
    <xf numFmtId="0" fontId="5" fillId="0" borderId="4" pivotButton="0" quotePrefix="0" xfId="0"/>
    <xf numFmtId="0" fontId="2" fillId="0" borderId="4" pivotButton="0" quotePrefix="0" xfId="0"/>
    <xf numFmtId="165" fontId="5" fillId="0" borderId="4" applyAlignment="1" pivotButton="0" quotePrefix="0" xfId="0">
      <alignment horizontal="right"/>
    </xf>
    <xf numFmtId="0" fontId="0" fillId="0" borderId="4" pivotButton="0" quotePrefix="0" xfId="0"/>
    <xf numFmtId="0" fontId="5" fillId="0" borderId="1" pivotButton="0" quotePrefix="0" xfId="0"/>
    <xf numFmtId="164" fontId="5" fillId="0" borderId="1" applyAlignment="1" pivotButton="0" quotePrefix="0" xfId="0">
      <alignment horizontal="right"/>
    </xf>
    <xf numFmtId="0" fontId="6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29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32" customWidth="1" min="2" max="2"/>
    <col width="42" customWidth="1" min="3" max="3"/>
    <col width="22" customWidth="1" min="4" max="4"/>
    <col width="18" customWidth="1" min="5" max="5"/>
    <col width="22" customWidth="1" min="6" max="6"/>
    <col width="3" customWidth="1" min="7" max="7"/>
  </cols>
  <sheetData>
    <row r="2">
      <c r="B2" s="1" t="inlineStr">
        <is>
          <t>CALCULADORA DE PRESUPUESTO Y AHORRO MENSUAL</t>
        </is>
      </c>
    </row>
    <row r="3">
      <c r="B3" s="2" t="inlineStr">
        <is>
          <t>Planificación financiera personal adaptada en Soles (S/) - Regla 50/30/20 y Metas de Ahorro</t>
        </is>
      </c>
    </row>
    <row r="5">
      <c r="B5" s="3" t="inlineStr">
        <is>
          <t>Ingresos Mensuales</t>
        </is>
      </c>
      <c r="C5" s="4" t="n"/>
      <c r="D5" s="3" t="inlineStr">
        <is>
          <t>Gastos Totales</t>
        </is>
      </c>
      <c r="E5" s="3" t="inlineStr">
        <is>
          <t>Saldo Disponible (Ahorro)</t>
        </is>
      </c>
      <c r="F5" s="3" t="inlineStr">
        <is>
          <t>Tasa de Ahorro</t>
        </is>
      </c>
    </row>
    <row r="6">
      <c r="B6" s="5">
        <f>D9</f>
        <v/>
      </c>
      <c r="C6" s="4" t="n"/>
      <c r="D6" s="5">
        <f>D22</f>
        <v/>
      </c>
      <c r="E6" s="5">
        <f>D24</f>
        <v/>
      </c>
      <c r="F6" s="6">
        <f>D25</f>
        <v/>
      </c>
    </row>
    <row r="8">
      <c r="B8" s="7" t="inlineStr">
        <is>
          <t>Concepto / Categoría</t>
        </is>
      </c>
      <c r="C8" s="7" t="inlineStr">
        <is>
          <t>Detalle</t>
        </is>
      </c>
      <c r="D8" s="8" t="inlineStr">
        <is>
          <t>Monto Mensual (S/)</t>
        </is>
      </c>
      <c r="E8" s="8" t="inlineStr">
        <is>
          <t>% del Ingreso</t>
        </is>
      </c>
      <c r="F8" s="8" t="inlineStr">
        <is>
          <t>Sugerido 50/30/20</t>
        </is>
      </c>
    </row>
    <row r="9">
      <c r="B9" s="9" t="inlineStr">
        <is>
          <t>Ingresos Mensuales</t>
        </is>
      </c>
      <c r="C9" s="10" t="inlineStr">
        <is>
          <t>Sueldo neto / Ingresos recurrentes</t>
        </is>
      </c>
      <c r="D9" s="11" t="n">
        <v>1300</v>
      </c>
      <c r="E9" s="12">
        <f>D9/$D$9</f>
        <v/>
      </c>
      <c r="F9" s="13" t="inlineStr">
        <is>
          <t>100.0%</t>
        </is>
      </c>
    </row>
    <row r="10">
      <c r="B10" s="14" t="inlineStr">
        <is>
          <t>1. GASTOS DE VIVIENDA Y SERVICIOS</t>
        </is>
      </c>
      <c r="C10" s="4" t="n"/>
      <c r="D10" s="4" t="n"/>
      <c r="E10" s="4" t="n"/>
      <c r="F10" s="4" t="n"/>
    </row>
    <row r="11">
      <c r="B11" s="15" t="inlineStr">
        <is>
          <t>Vivienda</t>
        </is>
      </c>
      <c r="C11" s="15" t="inlineStr">
        <is>
          <t>Alquiler o aporte al hogar</t>
        </is>
      </c>
      <c r="D11" s="16" t="n">
        <v>400</v>
      </c>
      <c r="E11" s="17">
        <f>D11/$D$9</f>
        <v/>
      </c>
      <c r="F11" s="18" t="inlineStr">
        <is>
          <t>30.8%</t>
        </is>
      </c>
    </row>
    <row r="12">
      <c r="B12" s="15" t="inlineStr">
        <is>
          <t>Servicios Básicos</t>
        </is>
      </c>
      <c r="C12" s="15" t="inlineStr">
        <is>
          <t>Luz, agua, gas e internet/celular</t>
        </is>
      </c>
      <c r="D12" s="16" t="n">
        <v>120</v>
      </c>
      <c r="E12" s="17">
        <f>D12/$D$9</f>
        <v/>
      </c>
      <c r="F12" s="18" t="inlineStr">
        <is>
          <t>9.2%</t>
        </is>
      </c>
    </row>
    <row r="13">
      <c r="B13" s="14" t="inlineStr">
        <is>
          <t>2. ALIMENTACIÓN Y TRANSPORTE</t>
        </is>
      </c>
      <c r="C13" s="4" t="n"/>
      <c r="D13" s="4" t="n"/>
      <c r="E13" s="4" t="n"/>
      <c r="F13" s="4" t="n"/>
    </row>
    <row r="14">
      <c r="B14" s="15" t="inlineStr">
        <is>
          <t>Alimentación</t>
        </is>
      </c>
      <c r="C14" s="15" t="inlineStr">
        <is>
          <t>Mercado mensual, canasta básica</t>
        </is>
      </c>
      <c r="D14" s="16" t="n">
        <v>420</v>
      </c>
      <c r="E14" s="17">
        <f>D14/$D$9</f>
        <v/>
      </c>
      <c r="F14" s="18" t="inlineStr">
        <is>
          <t>32.3%</t>
        </is>
      </c>
    </row>
    <row r="15">
      <c r="B15" s="15" t="inlineStr">
        <is>
          <t>Transporte</t>
        </is>
      </c>
      <c r="C15" s="15" t="inlineStr">
        <is>
          <t>Pasajes diarios, transporte público</t>
        </is>
      </c>
      <c r="D15" s="16" t="n">
        <v>110</v>
      </c>
      <c r="E15" s="17">
        <f>D15/$D$9</f>
        <v/>
      </c>
      <c r="F15" s="18" t="inlineStr">
        <is>
          <t>8.5%</t>
        </is>
      </c>
    </row>
    <row r="16">
      <c r="B16" s="14" t="inlineStr">
        <is>
          <t>3. ESTILO DE VIDA, SALUD Y OTROS</t>
        </is>
      </c>
      <c r="C16" s="4" t="n"/>
      <c r="D16" s="4" t="n"/>
      <c r="E16" s="4" t="n"/>
      <c r="F16" s="4" t="n"/>
    </row>
    <row r="17">
      <c r="B17" s="15" t="inlineStr">
        <is>
          <t>Entretenimiento</t>
        </is>
      </c>
      <c r="C17" s="15" t="inlineStr">
        <is>
          <t>Salidas, paseos o actividades de ocio</t>
        </is>
      </c>
      <c r="D17" s="16" t="n">
        <v>70</v>
      </c>
      <c r="E17" s="17">
        <f>D17/$D$9</f>
        <v/>
      </c>
      <c r="F17" s="18" t="inlineStr">
        <is>
          <t>5.4%</t>
        </is>
      </c>
    </row>
    <row r="18">
      <c r="B18" s="15" t="inlineStr">
        <is>
          <t>Suscripciones</t>
        </is>
      </c>
      <c r="C18" s="15" t="inlineStr">
        <is>
          <t>Plataformas digitales y servicios online</t>
        </is>
      </c>
      <c r="D18" s="16" t="n">
        <v>20</v>
      </c>
      <c r="E18" s="17">
        <f>D18/$D$9</f>
        <v/>
      </c>
      <c r="F18" s="18" t="inlineStr">
        <is>
          <t>1.5%</t>
        </is>
      </c>
    </row>
    <row r="19">
      <c r="B19" s="15" t="inlineStr">
        <is>
          <t>Salud y Cuidado Personal</t>
        </is>
      </c>
      <c r="C19" s="15" t="inlineStr">
        <is>
          <t>Farmacia básica y aseo</t>
        </is>
      </c>
      <c r="D19" s="16" t="n">
        <v>30</v>
      </c>
      <c r="E19" s="17">
        <f>D19/$D$9</f>
        <v/>
      </c>
      <c r="F19" s="18" t="inlineStr">
        <is>
          <t>2.3%</t>
        </is>
      </c>
    </row>
    <row r="20">
      <c r="B20" s="15" t="inlineStr">
        <is>
          <t>Otros / Imprevistos</t>
        </is>
      </c>
      <c r="C20" s="15" t="inlineStr">
        <is>
          <t>Gastos varios del mes</t>
        </is>
      </c>
      <c r="D20" s="16" t="n">
        <v>0</v>
      </c>
      <c r="E20" s="17">
        <f>D20/$D$9</f>
        <v/>
      </c>
      <c r="F20" s="18" t="inlineStr">
        <is>
          <t>0.0%</t>
        </is>
      </c>
    </row>
    <row r="22">
      <c r="B22" s="19" t="inlineStr">
        <is>
          <t>TOTAL GASTOS MENSUALES</t>
        </is>
      </c>
      <c r="C22" s="20" t="inlineStr">
        <is>
          <t>Suma de vivienda, comida, transporte y ocio</t>
        </is>
      </c>
      <c r="D22" s="21">
        <f>SUM(D11:D12)+SUM(D14:D15)+SUM(D17:D20)</f>
        <v/>
      </c>
      <c r="E22" s="22">
        <f>D22/$D$9</f>
        <v/>
      </c>
      <c r="F22" s="23" t="inlineStr">
        <is>
          <t>Máx. 80.0%</t>
        </is>
      </c>
    </row>
    <row r="24">
      <c r="B24" s="24" t="inlineStr">
        <is>
          <t>SALDO DISPONIBLE / AHORRO</t>
        </is>
      </c>
      <c r="C24" s="25" t="inlineStr">
        <is>
          <t>Dinero libre para fondo de emergencia e inversión</t>
        </is>
      </c>
      <c r="D24" s="26">
        <f>D9-D22</f>
        <v/>
      </c>
      <c r="E24" s="27">
        <f>D24/$D$9</f>
        <v/>
      </c>
      <c r="F24" s="28" t="inlineStr">
        <is>
          <t>Mín. 10.0% - 20.0%</t>
        </is>
      </c>
    </row>
    <row r="25">
      <c r="B25" s="29" t="inlineStr">
        <is>
          <t>Tasa de Ahorro Alcanzada</t>
        </is>
      </c>
      <c r="C25" s="30" t="inlineStr">
        <is>
          <t>Porcentaje efectivo reservado</t>
        </is>
      </c>
      <c r="D25" s="31">
        <f>D24/$D$9</f>
        <v/>
      </c>
      <c r="E25" s="32" t="n"/>
      <c r="F25" s="32" t="n"/>
    </row>
    <row r="27">
      <c r="B27" s="7" t="inlineStr">
        <is>
          <t>PLAN DE DISTRIBUCIÓN DEL AHORRO (TUS PRIORIDADES)</t>
        </is>
      </c>
    </row>
    <row r="28">
      <c r="B28" s="33" t="inlineStr">
        <is>
          <t>Fondo de Emergencia (Meta S/ 1,200)</t>
        </is>
      </c>
      <c r="C28" s="15" t="inlineStr">
        <is>
          <t>Colchón de seguridad (80% del ahorro)</t>
        </is>
      </c>
      <c r="D28" s="34">
        <f>D24*0.8</f>
        <v/>
      </c>
      <c r="E28" s="35" t="inlineStr">
        <is>
          <t>80%</t>
        </is>
      </c>
      <c r="F28" s="18" t="inlineStr">
        <is>
          <t>Automático</t>
        </is>
      </c>
    </row>
    <row r="29">
      <c r="B29" s="33" t="inlineStr">
        <is>
          <t>Inversiones a Futuro</t>
        </is>
      </c>
      <c r="C29" s="15" t="inlineStr">
        <is>
          <t>Crecimiento de capital a mediano plazo (20% del ahorro)</t>
        </is>
      </c>
      <c r="D29" s="34">
        <f>D24*0.2</f>
        <v/>
      </c>
      <c r="E29" s="35" t="inlineStr">
        <is>
          <t>20%</t>
        </is>
      </c>
      <c r="F29" s="18" t="inlineStr">
        <is>
          <t>Automático</t>
        </is>
      </c>
    </row>
  </sheetData>
  <mergeCells count="8">
    <mergeCell ref="B6:C6"/>
    <mergeCell ref="B2:F2"/>
    <mergeCell ref="B16:F16"/>
    <mergeCell ref="B5:C5"/>
    <mergeCell ref="B10:F10"/>
    <mergeCell ref="B3:F3"/>
    <mergeCell ref="B27:F27"/>
    <mergeCell ref="B13:F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2026-09-21T23:58:30Z</dcterms:created>
  <dcterms:modified xmlns:dcterms="http://purl.org/dc/terms/" xmlns:xsi="http://www.w3.org/2001/XMLSchema-instance" xsi:type="dcterms:W3CDTF">2026-09-21T23:58:30Z</dcterms:modified>
</cp:coreProperties>
</file>